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рис\Desktop\ДОКИ по ПИТАНИИ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4" i="1" l="1"/>
  <c r="I234" i="1" l="1"/>
  <c r="L234" i="1"/>
  <c r="G234" i="1"/>
  <c r="H234" i="1"/>
  <c r="J234" i="1"/>
  <c r="B233" i="1"/>
  <c r="A233" i="1"/>
  <c r="B223" i="1"/>
  <c r="A223" i="1"/>
  <c r="L222" i="1"/>
  <c r="J222" i="1"/>
  <c r="I222" i="1"/>
  <c r="H222" i="1"/>
  <c r="G222" i="1"/>
  <c r="F222" i="1"/>
  <c r="B214" i="1"/>
  <c r="A214" i="1"/>
  <c r="A204" i="1"/>
  <c r="L203" i="1"/>
  <c r="J203" i="1"/>
  <c r="I203" i="1"/>
  <c r="H203" i="1"/>
  <c r="G203" i="1"/>
  <c r="F203" i="1"/>
  <c r="B109" i="1"/>
  <c r="B119" i="1"/>
  <c r="A119" i="1"/>
  <c r="A109" i="1"/>
  <c r="L108" i="1"/>
  <c r="J108" i="1"/>
  <c r="I108" i="1"/>
  <c r="H108" i="1"/>
  <c r="G108" i="1"/>
  <c r="F108" i="1"/>
  <c r="F234" i="1" l="1"/>
  <c r="B195" i="1"/>
  <c r="A195" i="1"/>
  <c r="A185" i="1"/>
  <c r="L184" i="1"/>
  <c r="J184" i="1"/>
  <c r="I184" i="1"/>
  <c r="H184" i="1"/>
  <c r="G184" i="1"/>
  <c r="B176" i="1"/>
  <c r="A176" i="1"/>
  <c r="A166" i="1"/>
  <c r="L165" i="1"/>
  <c r="J165" i="1"/>
  <c r="I165" i="1"/>
  <c r="H165" i="1"/>
  <c r="G165" i="1"/>
  <c r="F165" i="1"/>
  <c r="B157" i="1"/>
  <c r="A157" i="1"/>
  <c r="A147" i="1"/>
  <c r="L146" i="1"/>
  <c r="J146" i="1"/>
  <c r="I146" i="1"/>
  <c r="H146" i="1"/>
  <c r="G146" i="1"/>
  <c r="F146" i="1"/>
  <c r="B138" i="1"/>
  <c r="A13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<sst xmlns="http://schemas.openxmlformats.org/spreadsheetml/2006/main" count="383" uniqueCount="118">
  <si>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</si>
  <si>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</si>
  <si>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</si>
  <si>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</si>
  <si>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</si>
  <si>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</si>
  <si>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</si>
  <si>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</si>
  <si>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</si>
  <si>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</si>
  <si>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</si>
  <si>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</si>
  <si>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</si>
  <si>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</si>
  <si>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</si>
  <si>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</si>
  <si>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</si>
  <si>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</si>
  <si>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</si>
  <si>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</si>
  <si>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</si>
  <si>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</si>
  <si>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</si>
  <si>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</si>
  <si>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</si>
  <si>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</si>
  <si>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</si>
  <si>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</si>
  <si>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</si>
  <si>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</si>
  <si>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</si>
  <si>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</si>
  <si>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</si>
  <si>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</si>
  <si>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</si>
  <si>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</si>
  <si>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</si>
  <si>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</si>
  <si>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</si>
  <si>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 с р/м</t>
  </si>
  <si>
    <t>ТТК2718</t>
  </si>
  <si>
    <t>Суп с перловкой и картофелем</t>
  </si>
  <si>
    <t>ТТК2865</t>
  </si>
  <si>
    <t>Плов с мясом</t>
  </si>
  <si>
    <t>ТТК0142</t>
  </si>
  <si>
    <t xml:space="preserve">Сок фруктовый </t>
  </si>
  <si>
    <t>ТТК2343</t>
  </si>
  <si>
    <t>Хлеб пшеничный</t>
  </si>
  <si>
    <t>ТТК7117</t>
  </si>
  <si>
    <t>Хлеб ржано-пшеничный</t>
  </si>
  <si>
    <t>ТТК7118</t>
  </si>
  <si>
    <t>Салат из свежих овощей с р/м</t>
  </si>
  <si>
    <t>ТТК1121</t>
  </si>
  <si>
    <t>Суп молочный</t>
  </si>
  <si>
    <t>ТТК2317</t>
  </si>
  <si>
    <t>Тефтели мясные  с подливом</t>
  </si>
  <si>
    <t>ТТК2676</t>
  </si>
  <si>
    <t>Пюре картофельное</t>
  </si>
  <si>
    <t>ТТК2304</t>
  </si>
  <si>
    <t>Чай с сахаром</t>
  </si>
  <si>
    <t>ТТК2348</t>
  </si>
  <si>
    <t>Огурчики солёные</t>
  </si>
  <si>
    <t>ТТК2584</t>
  </si>
  <si>
    <t>Пельмени</t>
  </si>
  <si>
    <t>ТТК118</t>
  </si>
  <si>
    <t>Фрикадельки с подливом</t>
  </si>
  <si>
    <t>ТТК3294</t>
  </si>
  <si>
    <t>Овощное рагу</t>
  </si>
  <si>
    <t>ТТК0028</t>
  </si>
  <si>
    <t>Салат из моркови с р/м</t>
  </si>
  <si>
    <t>ТТК2719</t>
  </si>
  <si>
    <t>Суп с макаронными изделиями</t>
  </si>
  <si>
    <t>ТТК5513</t>
  </si>
  <si>
    <t>Рыба запеченная</t>
  </si>
  <si>
    <t>ТТК3110</t>
  </si>
  <si>
    <t>Чай с молоком</t>
  </si>
  <si>
    <t>ТТК2349</t>
  </si>
  <si>
    <t>Салат из свежих помидор с луком репчатым с р/м</t>
  </si>
  <si>
    <t>ТТК2855</t>
  </si>
  <si>
    <t>Борщ с капустой и картофелем</t>
  </si>
  <si>
    <t>ТТК4133</t>
  </si>
  <si>
    <t>Биточки с подливом</t>
  </si>
  <si>
    <t>ТТК2675</t>
  </si>
  <si>
    <t>Макаронные изделия отварные</t>
  </si>
  <si>
    <t>ТТК7106</t>
  </si>
  <si>
    <t>Компот из сухофруктов</t>
  </si>
  <si>
    <t>ТТК2344</t>
  </si>
  <si>
    <t xml:space="preserve">Щи из свежей капусты </t>
  </si>
  <si>
    <t>ТТК3190</t>
  </si>
  <si>
    <t>Котлеты с подливом</t>
  </si>
  <si>
    <t>ТТК0981</t>
  </si>
  <si>
    <t>Каша перловая рассыпчатая</t>
  </si>
  <si>
    <t>ТТК6847</t>
  </si>
  <si>
    <t>Кисель клюквенный</t>
  </si>
  <si>
    <t>ТТК2778</t>
  </si>
  <si>
    <t>Суп картофельный с пшеничной крупой</t>
  </si>
  <si>
    <t>Голубцы с подливом</t>
  </si>
  <si>
    <t>ТТК3093</t>
  </si>
  <si>
    <t>Рис отварной</t>
  </si>
  <si>
    <t>ТТК0539</t>
  </si>
  <si>
    <t>Какао с молоком</t>
  </si>
  <si>
    <t>ТТК2342</t>
  </si>
  <si>
    <t>Огурцы свежие  в нарезке</t>
  </si>
  <si>
    <t>ТТК2716</t>
  </si>
  <si>
    <t xml:space="preserve">Рассольник </t>
  </si>
  <si>
    <t>ТТК2808</t>
  </si>
  <si>
    <t>Куриные палочки с подливом</t>
  </si>
  <si>
    <t>ТТК1666</t>
  </si>
  <si>
    <t>Каша гречневая рассыпчатая</t>
  </si>
  <si>
    <t>ТТК0476</t>
  </si>
  <si>
    <t>Суп гороховый</t>
  </si>
  <si>
    <t>ТТК2596</t>
  </si>
  <si>
    <t>Суп с перловый</t>
  </si>
  <si>
    <t>Салат из свежих помидор с р/м</t>
  </si>
  <si>
    <t>Огурцы свежие</t>
  </si>
  <si>
    <t>МБОУ "Алтайская СОШ"</t>
  </si>
  <si>
    <t>Директор</t>
  </si>
  <si>
    <t>Очирова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</si>
</sst>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115</v>
      </c>
      <c r="D1" s="54"/>
      <c r="E1" s="54"/>
      <c r="F1" s="12" t="s">
        <v>16</v>
      </c>
      <c r="G1" s="2" t="s">
        <v>17</v>
      </c>
      <c r="H1" s="55" t="s">
        <v>116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0.84</v>
      </c>
      <c r="H14" s="43">
        <v>3.61</v>
      </c>
      <c r="I14" s="43">
        <v>4.96</v>
      </c>
      <c r="J14" s="43">
        <v>55.68</v>
      </c>
      <c r="K14" s="44" t="s">
        <v>40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4.4000000000000004</v>
      </c>
      <c r="H15" s="43">
        <v>1.4</v>
      </c>
      <c r="I15" s="43">
        <v>12</v>
      </c>
      <c r="J15" s="43">
        <v>76.599999999999994</v>
      </c>
      <c r="K15" s="44" t="s">
        <v>42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18.010000000000002</v>
      </c>
      <c r="H16" s="43">
        <v>10.95</v>
      </c>
      <c r="I16" s="43">
        <v>36.450000000000003</v>
      </c>
      <c r="J16" s="43">
        <v>298.67</v>
      </c>
      <c r="K16" s="44" t="s">
        <v>44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22.2</v>
      </c>
      <c r="J18" s="43">
        <v>84.8</v>
      </c>
      <c r="K18" s="44" t="s">
        <v>46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3.5</v>
      </c>
      <c r="H19" s="43">
        <v>0.6</v>
      </c>
      <c r="I19" s="43">
        <v>25.4</v>
      </c>
      <c r="J19" s="43">
        <v>122.5</v>
      </c>
      <c r="K19" s="44" t="s">
        <v>48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1.96</v>
      </c>
      <c r="H20" s="43">
        <v>0.32999999999999996</v>
      </c>
      <c r="I20" s="43">
        <v>13.82</v>
      </c>
      <c r="J20" s="43">
        <v>68.97</v>
      </c>
      <c r="K20" s="44" t="s">
        <v>50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790</v>
      </c>
      <c r="G23" s="19">
        <v>29.71</v>
      </c>
      <c r="H23" s="19">
        <v>16.89</v>
      </c>
      <c r="I23" s="19">
        <v>114.83</v>
      </c>
      <c r="J23" s="19">
        <v>707.22</v>
      </c>
      <c r="K23" s="25"/>
      <c r="L23" s="19">
        <v>80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v>790</v>
      </c>
      <c r="G24" s="32">
        <v>29.71</v>
      </c>
      <c r="H24" s="32">
        <v>16.89</v>
      </c>
      <c r="I24" s="32">
        <v>114.83</v>
      </c>
      <c r="J24" s="32">
        <v>707.22</v>
      </c>
      <c r="K24" s="32"/>
      <c r="L24" s="32"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0.66</v>
      </c>
      <c r="H33" s="43">
        <v>3.63</v>
      </c>
      <c r="I33" s="43">
        <v>2.27</v>
      </c>
      <c r="J33" s="43">
        <v>44.34</v>
      </c>
      <c r="K33" s="44" t="s">
        <v>52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4.5999999999999996</v>
      </c>
      <c r="H34" s="43">
        <v>3.4</v>
      </c>
      <c r="I34" s="43">
        <v>43.4</v>
      </c>
      <c r="J34" s="43">
        <v>222</v>
      </c>
      <c r="K34" s="44" t="s">
        <v>54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110</v>
      </c>
      <c r="G35" s="43">
        <v>8.9600000000000009</v>
      </c>
      <c r="H35" s="43">
        <v>16.11</v>
      </c>
      <c r="I35" s="43">
        <v>10.31</v>
      </c>
      <c r="J35" s="43">
        <v>223</v>
      </c>
      <c r="K35" s="44" t="s">
        <v>56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3.08</v>
      </c>
      <c r="H36" s="43">
        <v>2.33</v>
      </c>
      <c r="I36" s="43">
        <v>19.13</v>
      </c>
      <c r="J36" s="43">
        <v>119.73</v>
      </c>
      <c r="K36" s="44" t="s">
        <v>58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1.2</v>
      </c>
      <c r="H37" s="43">
        <v>0.4</v>
      </c>
      <c r="I37" s="43">
        <v>18</v>
      </c>
      <c r="J37" s="43">
        <v>36</v>
      </c>
      <c r="K37" s="44" t="s">
        <v>60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3.5</v>
      </c>
      <c r="H38" s="43">
        <v>0.6</v>
      </c>
      <c r="I38" s="43">
        <v>25.4</v>
      </c>
      <c r="J38" s="43">
        <v>122.5</v>
      </c>
      <c r="K38" s="44" t="s">
        <v>48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1.96</v>
      </c>
      <c r="H39" s="43">
        <v>0.32999999999999996</v>
      </c>
      <c r="I39" s="43">
        <v>13.82</v>
      </c>
      <c r="J39" s="43">
        <v>68.97</v>
      </c>
      <c r="K39" s="44" t="s">
        <v>50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v>23.96</v>
      </c>
      <c r="H42" s="19">
        <v>26.8</v>
      </c>
      <c r="I42" s="19">
        <v>132.33000000000001</v>
      </c>
      <c r="J42" s="19">
        <v>836.54</v>
      </c>
      <c r="K42" s="25"/>
      <c r="L42" s="19"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v>800</v>
      </c>
      <c r="G43" s="32">
        <v>23.96</v>
      </c>
      <c r="H43" s="32">
        <v>26.8</v>
      </c>
      <c r="I43" s="32">
        <v>132.33000000000001</v>
      </c>
      <c r="J43" s="32">
        <v>836.54</v>
      </c>
      <c r="K43" s="32"/>
      <c r="L43" s="32"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6">SUM(G44:G50)</f>
        <v>0</v>
      </c>
      <c r="H51" s="19">
        <f t="shared" ref="H51" si="7">SUM(H44:H50)</f>
        <v>0</v>
      </c>
      <c r="I51" s="19">
        <f t="shared" ref="I51" si="8">SUM(I44:I50)</f>
        <v>0</v>
      </c>
      <c r="J51" s="19">
        <f t="shared" ref="J51:L51" si="9">SUM(J44:J50)</f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0.8</v>
      </c>
      <c r="H52" s="43">
        <v>0.1</v>
      </c>
      <c r="I52" s="43">
        <v>2.5</v>
      </c>
      <c r="J52" s="43">
        <v>14</v>
      </c>
      <c r="K52" s="44" t="s">
        <v>62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6.6</v>
      </c>
      <c r="H53" s="43">
        <v>6.42</v>
      </c>
      <c r="I53" s="43">
        <v>40.44</v>
      </c>
      <c r="J53" s="43">
        <v>248</v>
      </c>
      <c r="K53" s="44" t="s">
        <v>64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14.9</v>
      </c>
      <c r="H54" s="43">
        <v>19.100000000000001</v>
      </c>
      <c r="I54" s="43">
        <v>2.7</v>
      </c>
      <c r="J54" s="43">
        <v>247.3</v>
      </c>
      <c r="K54" s="44" t="s">
        <v>66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2.63</v>
      </c>
      <c r="H55" s="43">
        <v>9.6999999999999993</v>
      </c>
      <c r="I55" s="43">
        <v>12.29</v>
      </c>
      <c r="J55" s="43">
        <v>202.86</v>
      </c>
      <c r="K55" s="44" t="s">
        <v>68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22.2</v>
      </c>
      <c r="J56" s="43">
        <v>84.8</v>
      </c>
      <c r="K56" s="44" t="s">
        <v>46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3.5</v>
      </c>
      <c r="H57" s="43">
        <v>0.6</v>
      </c>
      <c r="I57" s="43">
        <v>25.4</v>
      </c>
      <c r="J57" s="43">
        <v>122.5</v>
      </c>
      <c r="K57" s="44" t="s">
        <v>48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1.96</v>
      </c>
      <c r="H58" s="43">
        <v>0.32999999999999996</v>
      </c>
      <c r="I58" s="43">
        <v>13.82</v>
      </c>
      <c r="J58" s="43">
        <v>68.97</v>
      </c>
      <c r="K58" s="44" t="s">
        <v>50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780</v>
      </c>
      <c r="G61" s="19">
        <v>31.39</v>
      </c>
      <c r="H61" s="19">
        <v>36.25</v>
      </c>
      <c r="I61" s="19">
        <v>119.35</v>
      </c>
      <c r="J61" s="19">
        <v>913.73</v>
      </c>
      <c r="K61" s="25"/>
      <c r="L61" s="19"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v>780</v>
      </c>
      <c r="G62" s="32">
        <v>31.39</v>
      </c>
      <c r="H62" s="32">
        <v>36.25</v>
      </c>
      <c r="I62" s="32">
        <v>119.35</v>
      </c>
      <c r="J62" s="32">
        <v>913.73</v>
      </c>
      <c r="K62" s="32"/>
      <c r="L62" s="32"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0">SUM(G63:G69)</f>
        <v>0</v>
      </c>
      <c r="H70" s="19">
        <f t="shared" ref="H70" si="11">SUM(H63:H69)</f>
        <v>0</v>
      </c>
      <c r="I70" s="19">
        <f t="shared" ref="I70" si="12">SUM(I63:I69)</f>
        <v>0</v>
      </c>
      <c r="J70" s="19">
        <f t="shared" ref="J70:L70" si="13">SUM(J63:J69)</f>
        <v>0</v>
      </c>
      <c r="K70" s="25"/>
      <c r="L70" s="19">
        <f t="shared" si="1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0.61</v>
      </c>
      <c r="H71" s="43">
        <v>0.1</v>
      </c>
      <c r="I71" s="43">
        <v>3.85</v>
      </c>
      <c r="J71" s="43">
        <v>78.069999999999993</v>
      </c>
      <c r="K71" s="44" t="s">
        <v>70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2.1800000000000002</v>
      </c>
      <c r="H72" s="43">
        <v>7.24</v>
      </c>
      <c r="I72" s="43">
        <v>16.36</v>
      </c>
      <c r="J72" s="43">
        <v>94.32</v>
      </c>
      <c r="K72" s="44" t="s">
        <v>72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7.9</v>
      </c>
      <c r="H73" s="43">
        <v>8</v>
      </c>
      <c r="I73" s="43">
        <v>6.5</v>
      </c>
      <c r="J73" s="43">
        <v>129</v>
      </c>
      <c r="K73" s="44" t="s">
        <v>74</v>
      </c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3.08</v>
      </c>
      <c r="H74" s="43">
        <v>2.33</v>
      </c>
      <c r="I74" s="43">
        <v>19.13</v>
      </c>
      <c r="J74" s="43">
        <v>119.73</v>
      </c>
      <c r="K74" s="44" t="s">
        <v>58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1.8</v>
      </c>
      <c r="H75" s="43">
        <v>1.6</v>
      </c>
      <c r="I75" s="43">
        <v>22.6</v>
      </c>
      <c r="J75" s="43">
        <v>105.8</v>
      </c>
      <c r="K75" s="44" t="s">
        <v>76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3.5</v>
      </c>
      <c r="H76" s="43">
        <v>0.6</v>
      </c>
      <c r="I76" s="43">
        <v>25.4</v>
      </c>
      <c r="J76" s="43">
        <v>122.5</v>
      </c>
      <c r="K76" s="44" t="s">
        <v>48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1.96</v>
      </c>
      <c r="H77" s="43">
        <v>0.32999999999999996</v>
      </c>
      <c r="I77" s="43">
        <v>13.82</v>
      </c>
      <c r="J77" s="43">
        <v>68.97</v>
      </c>
      <c r="K77" s="44" t="s">
        <v>50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780</v>
      </c>
      <c r="G80" s="19">
        <v>21.03</v>
      </c>
      <c r="H80" s="19">
        <v>20.2</v>
      </c>
      <c r="I80" s="19">
        <v>107.66</v>
      </c>
      <c r="J80" s="19">
        <v>718.39</v>
      </c>
      <c r="K80" s="25"/>
      <c r="L80" s="19"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v>780</v>
      </c>
      <c r="G81" s="32">
        <v>21.03</v>
      </c>
      <c r="H81" s="32">
        <v>20.2</v>
      </c>
      <c r="I81" s="32">
        <v>107.66</v>
      </c>
      <c r="J81" s="32">
        <v>718.39</v>
      </c>
      <c r="K81" s="32"/>
      <c r="L81" s="32"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14">SUM(G82:G88)</f>
        <v>0</v>
      </c>
      <c r="H89" s="19">
        <f t="shared" ref="H89" si="15">SUM(H82:H88)</f>
        <v>0</v>
      </c>
      <c r="I89" s="19">
        <f t="shared" ref="I89" si="16">SUM(I82:I88)</f>
        <v>0</v>
      </c>
      <c r="J89" s="19">
        <f t="shared" ref="J89:L89" si="17">SUM(J82:J88)</f>
        <v>0</v>
      </c>
      <c r="K89" s="25"/>
      <c r="L89" s="19">
        <f t="shared" si="1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0.77</v>
      </c>
      <c r="H90" s="43">
        <v>3.71</v>
      </c>
      <c r="I90" s="43">
        <v>1.07</v>
      </c>
      <c r="J90" s="43">
        <v>47.14</v>
      </c>
      <c r="K90" s="44" t="s">
        <v>78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1.86</v>
      </c>
      <c r="H91" s="43">
        <v>5.92</v>
      </c>
      <c r="I91" s="43">
        <v>8.4</v>
      </c>
      <c r="J91" s="43">
        <v>78.72</v>
      </c>
      <c r="K91" s="44" t="s">
        <v>80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14.2</v>
      </c>
      <c r="H92" s="43">
        <v>11</v>
      </c>
      <c r="I92" s="43">
        <v>13</v>
      </c>
      <c r="J92" s="43">
        <v>213</v>
      </c>
      <c r="K92" s="44" t="s">
        <v>82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84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 t="s">
        <v>86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1.39</v>
      </c>
      <c r="H95" s="43">
        <v>0.22000000000000003</v>
      </c>
      <c r="I95" s="43">
        <v>9.1999999999999993</v>
      </c>
      <c r="J95" s="43">
        <v>47.8</v>
      </c>
      <c r="K95" s="44" t="s">
        <v>48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1.96</v>
      </c>
      <c r="H96" s="43">
        <v>0.32999999999999996</v>
      </c>
      <c r="I96" s="43">
        <v>13.82</v>
      </c>
      <c r="J96" s="43">
        <v>68.97</v>
      </c>
      <c r="K96" s="44" t="s">
        <v>50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760</v>
      </c>
      <c r="G99" s="19">
        <v>26.86</v>
      </c>
      <c r="H99" s="19">
        <v>25.999999999999996</v>
      </c>
      <c r="I99" s="19">
        <v>119.20000000000002</v>
      </c>
      <c r="J99" s="19">
        <v>820.46</v>
      </c>
      <c r="K99" s="25"/>
      <c r="L99" s="19"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v>760</v>
      </c>
      <c r="G100" s="32">
        <v>26.86</v>
      </c>
      <c r="H100" s="32">
        <v>25.999999999999996</v>
      </c>
      <c r="I100" s="32">
        <v>119.20000000000002</v>
      </c>
      <c r="J100" s="32">
        <v>820.46</v>
      </c>
      <c r="K100" s="32"/>
      <c r="L100" s="32">
        <v>80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0.66</v>
      </c>
      <c r="H109" s="43">
        <v>3.63</v>
      </c>
      <c r="I109" s="43">
        <v>2.27</v>
      </c>
      <c r="J109" s="43">
        <v>44.34</v>
      </c>
      <c r="K109" s="44" t="s">
        <v>52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1.76</v>
      </c>
      <c r="H110" s="43">
        <v>4.95</v>
      </c>
      <c r="I110" s="43">
        <v>7.9</v>
      </c>
      <c r="J110" s="43">
        <v>89.75</v>
      </c>
      <c r="K110" s="44" t="s">
        <v>88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12.48</v>
      </c>
      <c r="H111" s="43">
        <v>11.04</v>
      </c>
      <c r="I111" s="43">
        <v>2.82</v>
      </c>
      <c r="J111" s="43">
        <v>136.80000000000001</v>
      </c>
      <c r="K111" s="44" t="s">
        <v>90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3.64</v>
      </c>
      <c r="H112" s="43">
        <v>4.22</v>
      </c>
      <c r="I112" s="43">
        <v>30.67</v>
      </c>
      <c r="J112" s="43">
        <v>202.5</v>
      </c>
      <c r="K112" s="44" t="s">
        <v>92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 t="s">
        <v>94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3.5</v>
      </c>
      <c r="H114" s="43">
        <v>0.6</v>
      </c>
      <c r="I114" s="43">
        <v>25.4</v>
      </c>
      <c r="J114" s="43">
        <v>122.5</v>
      </c>
      <c r="K114" s="44" t="s">
        <v>48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1.96</v>
      </c>
      <c r="H115" s="43">
        <v>0.32999999999999996</v>
      </c>
      <c r="I115" s="43">
        <v>13.82</v>
      </c>
      <c r="J115" s="43">
        <v>68.97</v>
      </c>
      <c r="K115" s="44" t="s">
        <v>50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780</v>
      </c>
      <c r="G118" s="19">
        <v>24.4</v>
      </c>
      <c r="H118" s="19">
        <v>25.039999999999996</v>
      </c>
      <c r="I118" s="19">
        <v>100.07999999999998</v>
      </c>
      <c r="J118" s="19">
        <v>737.66</v>
      </c>
      <c r="K118" s="25"/>
      <c r="L118" s="19">
        <v>80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v>780</v>
      </c>
      <c r="G119" s="32">
        <v>24.4</v>
      </c>
      <c r="H119" s="32">
        <v>25.039999999999996</v>
      </c>
      <c r="I119" s="32">
        <v>100.07999999999998</v>
      </c>
      <c r="J119" s="32">
        <v>737.66</v>
      </c>
      <c r="K119" s="32"/>
      <c r="L119" s="32"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0">SUM(G120:G126)</f>
        <v>0</v>
      </c>
      <c r="H127" s="19">
        <f t="shared" si="20"/>
        <v>0</v>
      </c>
      <c r="I127" s="19">
        <f t="shared" si="20"/>
        <v>0</v>
      </c>
      <c r="J127" s="19">
        <f t="shared" si="20"/>
        <v>0</v>
      </c>
      <c r="K127" s="25"/>
      <c r="L127" s="19">
        <f t="shared" ref="L127" si="21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0.84</v>
      </c>
      <c r="H128" s="43">
        <v>3.61</v>
      </c>
      <c r="I128" s="43">
        <v>4.96</v>
      </c>
      <c r="J128" s="43">
        <v>55.68</v>
      </c>
      <c r="K128" s="44" t="s">
        <v>40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1.58</v>
      </c>
      <c r="H129" s="43">
        <v>2.17</v>
      </c>
      <c r="I129" s="43">
        <v>9.69</v>
      </c>
      <c r="J129" s="43">
        <v>68.599999999999994</v>
      </c>
      <c r="K129" s="44" t="s">
        <v>42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14</v>
      </c>
      <c r="H130" s="43">
        <v>9.6</v>
      </c>
      <c r="I130" s="43">
        <v>2.4</v>
      </c>
      <c r="J130" s="43">
        <v>153</v>
      </c>
      <c r="K130" s="44" t="s">
        <v>97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2.9</v>
      </c>
      <c r="H131" s="43">
        <v>8.6999999999999993</v>
      </c>
      <c r="I131" s="43">
        <v>29.7</v>
      </c>
      <c r="J131" s="43">
        <v>208.5</v>
      </c>
      <c r="K131" s="44" t="s">
        <v>99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2.9</v>
      </c>
      <c r="H132" s="43">
        <v>2.9</v>
      </c>
      <c r="I132" s="43">
        <v>17.2</v>
      </c>
      <c r="J132" s="43">
        <v>102.8</v>
      </c>
      <c r="K132" s="44" t="s">
        <v>101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3.5</v>
      </c>
      <c r="H133" s="43">
        <v>0.6</v>
      </c>
      <c r="I133" s="43">
        <v>25.4</v>
      </c>
      <c r="J133" s="43">
        <v>122.5</v>
      </c>
      <c r="K133" s="44" t="s">
        <v>48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1.96</v>
      </c>
      <c r="H134" s="43">
        <v>0.32999999999999996</v>
      </c>
      <c r="I134" s="43">
        <v>13.82</v>
      </c>
      <c r="J134" s="43">
        <v>68.97</v>
      </c>
      <c r="K134" s="44" t="s">
        <v>50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780</v>
      </c>
      <c r="G137" s="19">
        <v>27.68</v>
      </c>
      <c r="H137" s="19">
        <v>27.909999999999997</v>
      </c>
      <c r="I137" s="19">
        <v>103.16999999999999</v>
      </c>
      <c r="J137" s="19">
        <v>780.05</v>
      </c>
      <c r="K137" s="25"/>
      <c r="L137" s="19">
        <v>80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v>780</v>
      </c>
      <c r="G138" s="32">
        <v>27.68</v>
      </c>
      <c r="H138" s="32">
        <v>27.909999999999997</v>
      </c>
      <c r="I138" s="32">
        <v>103.16999999999999</v>
      </c>
      <c r="J138" s="32">
        <v>780.05</v>
      </c>
      <c r="K138" s="32"/>
      <c r="L138" s="32"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2">SUM(G139:G145)</f>
        <v>0</v>
      </c>
      <c r="H146" s="19">
        <f t="shared" si="22"/>
        <v>0</v>
      </c>
      <c r="I146" s="19">
        <f t="shared" si="22"/>
        <v>0</v>
      </c>
      <c r="J146" s="19">
        <f t="shared" si="22"/>
        <v>0</v>
      </c>
      <c r="K146" s="25"/>
      <c r="L146" s="19">
        <f t="shared" ref="L146" si="23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7.2</v>
      </c>
      <c r="K147" s="44" t="s">
        <v>103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2.08</v>
      </c>
      <c r="H148" s="43">
        <v>2</v>
      </c>
      <c r="I148" s="43">
        <v>13.58</v>
      </c>
      <c r="J148" s="43">
        <v>80.64</v>
      </c>
      <c r="K148" s="44" t="s">
        <v>105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29.9</v>
      </c>
      <c r="H149" s="43">
        <v>25.6</v>
      </c>
      <c r="I149" s="43">
        <v>44.5</v>
      </c>
      <c r="J149" s="43">
        <v>262</v>
      </c>
      <c r="K149" s="44" t="s">
        <v>107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108</v>
      </c>
      <c r="F150" s="43">
        <v>150</v>
      </c>
      <c r="G150" s="43">
        <v>7.6</v>
      </c>
      <c r="H150" s="43">
        <v>4.0999999999999996</v>
      </c>
      <c r="I150" s="43">
        <v>37.64</v>
      </c>
      <c r="J150" s="43">
        <v>231.86</v>
      </c>
      <c r="K150" s="44" t="s">
        <v>109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1.2</v>
      </c>
      <c r="H151" s="43">
        <v>0.4</v>
      </c>
      <c r="I151" s="43">
        <v>18</v>
      </c>
      <c r="J151" s="43">
        <v>36</v>
      </c>
      <c r="K151" s="44" t="s">
        <v>60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3.5</v>
      </c>
      <c r="H152" s="43">
        <v>0.6</v>
      </c>
      <c r="I152" s="43">
        <v>25.4</v>
      </c>
      <c r="J152" s="43">
        <v>122.5</v>
      </c>
      <c r="K152" s="44" t="s">
        <v>48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1.96</v>
      </c>
      <c r="H153" s="43">
        <v>0.32999999999999996</v>
      </c>
      <c r="I153" s="43">
        <v>13.82</v>
      </c>
      <c r="J153" s="43">
        <v>68.97</v>
      </c>
      <c r="K153" s="44" t="s">
        <v>50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780</v>
      </c>
      <c r="G156" s="19">
        <v>46.660000000000004</v>
      </c>
      <c r="H156" s="19">
        <v>33.089999999999996</v>
      </c>
      <c r="I156" s="19">
        <v>154.07999999999998</v>
      </c>
      <c r="J156" s="19">
        <v>809.17000000000007</v>
      </c>
      <c r="K156" s="25"/>
      <c r="L156" s="19">
        <v>80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v>780</v>
      </c>
      <c r="G157" s="32">
        <v>46.660000000000004</v>
      </c>
      <c r="H157" s="32">
        <v>33.089999999999996</v>
      </c>
      <c r="I157" s="32">
        <v>154.07999999999998</v>
      </c>
      <c r="J157" s="32">
        <v>809.17000000000007</v>
      </c>
      <c r="K157" s="32"/>
      <c r="L157" s="32"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4">SUM(G158:G164)</f>
        <v>0</v>
      </c>
      <c r="H165" s="19">
        <f t="shared" si="24"/>
        <v>0</v>
      </c>
      <c r="I165" s="19">
        <f t="shared" si="24"/>
        <v>0</v>
      </c>
      <c r="J165" s="19">
        <f t="shared" si="24"/>
        <v>0</v>
      </c>
      <c r="K165" s="25"/>
      <c r="L165" s="19">
        <f t="shared" ref="L165" si="25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0.61</v>
      </c>
      <c r="H166" s="43">
        <v>0.1</v>
      </c>
      <c r="I166" s="43">
        <v>3.85</v>
      </c>
      <c r="J166" s="43">
        <v>78.069999999999993</v>
      </c>
      <c r="K166" s="44" t="s">
        <v>70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6</v>
      </c>
      <c r="H167" s="43">
        <v>8</v>
      </c>
      <c r="I167" s="43">
        <v>22.6</v>
      </c>
      <c r="J167" s="43">
        <v>186</v>
      </c>
      <c r="K167" s="44" t="s">
        <v>111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7.9</v>
      </c>
      <c r="H168" s="43">
        <v>8</v>
      </c>
      <c r="I168" s="43">
        <v>6.5</v>
      </c>
      <c r="J168" s="43">
        <v>129</v>
      </c>
      <c r="K168" s="44" t="s">
        <v>74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119.73</v>
      </c>
      <c r="K169" s="44" t="s">
        <v>58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0.93</v>
      </c>
      <c r="H170" s="43">
        <v>0.82</v>
      </c>
      <c r="I170" s="43">
        <v>4.97</v>
      </c>
      <c r="J170" s="43">
        <v>19</v>
      </c>
      <c r="K170" s="44" t="s">
        <v>76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3.5</v>
      </c>
      <c r="H171" s="43">
        <v>0.6</v>
      </c>
      <c r="I171" s="43">
        <v>25.4</v>
      </c>
      <c r="J171" s="43">
        <v>122.5</v>
      </c>
      <c r="K171" s="44" t="s">
        <v>48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1.96</v>
      </c>
      <c r="H172" s="43">
        <v>0.32999999999999996</v>
      </c>
      <c r="I172" s="43">
        <v>13.82</v>
      </c>
      <c r="J172" s="43">
        <v>68.97</v>
      </c>
      <c r="K172" s="44" t="s">
        <v>50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780</v>
      </c>
      <c r="G175" s="19">
        <v>23.980000000000004</v>
      </c>
      <c r="H175" s="19">
        <v>20.18</v>
      </c>
      <c r="I175" s="19">
        <v>96.269999999999982</v>
      </c>
      <c r="J175" s="19">
        <v>723.27</v>
      </c>
      <c r="K175" s="25"/>
      <c r="L175" s="19">
        <v>80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v>780</v>
      </c>
      <c r="G176" s="32">
        <v>23.980000000000004</v>
      </c>
      <c r="H176" s="32">
        <v>20.18</v>
      </c>
      <c r="I176" s="32">
        <v>96.269999999999982</v>
      </c>
      <c r="J176" s="32">
        <v>723.27</v>
      </c>
      <c r="K176" s="32"/>
      <c r="L176" s="32"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26">SUM(G177:G183)</f>
        <v>0</v>
      </c>
      <c r="H184" s="19">
        <f t="shared" si="26"/>
        <v>0</v>
      </c>
      <c r="I184" s="19">
        <f t="shared" si="26"/>
        <v>0</v>
      </c>
      <c r="J184" s="19">
        <f t="shared" si="26"/>
        <v>0</v>
      </c>
      <c r="K184" s="25"/>
      <c r="L184" s="19">
        <f t="shared" ref="L184" si="2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0.77</v>
      </c>
      <c r="H185" s="43">
        <v>3.71</v>
      </c>
      <c r="I185" s="43">
        <v>1.07</v>
      </c>
      <c r="J185" s="43">
        <v>47.14</v>
      </c>
      <c r="K185" s="44" t="s">
        <v>78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1.86</v>
      </c>
      <c r="H186" s="43">
        <v>5.92</v>
      </c>
      <c r="I186" s="43">
        <v>8.4</v>
      </c>
      <c r="J186" s="43">
        <v>78.72</v>
      </c>
      <c r="K186" s="44" t="s">
        <v>80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6.58</v>
      </c>
      <c r="H187" s="43">
        <v>11.63</v>
      </c>
      <c r="I187" s="43">
        <v>8.6</v>
      </c>
      <c r="J187" s="43">
        <v>194</v>
      </c>
      <c r="K187" s="44" t="s">
        <v>82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 t="s">
        <v>84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196.38</v>
      </c>
      <c r="K189" s="44" t="s">
        <v>86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1.39</v>
      </c>
      <c r="H190" s="43">
        <v>0.22000000000000003</v>
      </c>
      <c r="I190" s="43">
        <v>9.1999999999999993</v>
      </c>
      <c r="J190" s="43">
        <v>47.8</v>
      </c>
      <c r="K190" s="44" t="s">
        <v>48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1.96</v>
      </c>
      <c r="H191" s="43">
        <v>0.32999999999999996</v>
      </c>
      <c r="I191" s="43">
        <v>13.82</v>
      </c>
      <c r="J191" s="43">
        <v>68.97</v>
      </c>
      <c r="K191" s="44" t="s">
        <v>50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750</v>
      </c>
      <c r="G194" s="19">
        <v>19.240000000000002</v>
      </c>
      <c r="H194" s="19">
        <v>26.629999999999995</v>
      </c>
      <c r="I194" s="19">
        <v>114.80000000000001</v>
      </c>
      <c r="J194" s="19">
        <v>801.46</v>
      </c>
      <c r="K194" s="25"/>
      <c r="L194" s="19">
        <v>80</v>
      </c>
    </row>
    <row r="195" spans="1:12" ht="15.75" thickBot="1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v>750</v>
      </c>
      <c r="G195" s="32">
        <v>19.240000000000002</v>
      </c>
      <c r="H195" s="32">
        <v>26.629999999999995</v>
      </c>
      <c r="I195" s="32">
        <v>114.80000000000001</v>
      </c>
      <c r="J195" s="32">
        <v>801.46</v>
      </c>
      <c r="K195" s="32"/>
      <c r="L195" s="32">
        <v>80</v>
      </c>
    </row>
    <row r="196" spans="1:12" ht="15" x14ac:dyDescent="0.25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28">SUM(G196:G202)</f>
        <v>0</v>
      </c>
      <c r="H203" s="19">
        <f t="shared" si="28"/>
        <v>0</v>
      </c>
      <c r="I203" s="19">
        <f t="shared" si="28"/>
        <v>0</v>
      </c>
      <c r="J203" s="19">
        <f t="shared" si="28"/>
        <v>0</v>
      </c>
      <c r="K203" s="25"/>
      <c r="L203" s="19">
        <f t="shared" ref="L203" si="29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113</v>
      </c>
      <c r="F204" s="43">
        <v>60</v>
      </c>
      <c r="G204" s="43">
        <v>0.84</v>
      </c>
      <c r="H204" s="43">
        <v>3.61</v>
      </c>
      <c r="I204" s="43">
        <v>4.96</v>
      </c>
      <c r="J204" s="43">
        <v>55.68</v>
      </c>
      <c r="K204" s="44" t="s">
        <v>40</v>
      </c>
      <c r="L204" s="43">
        <v>10</v>
      </c>
    </row>
    <row r="205" spans="1:12" ht="15" x14ac:dyDescent="0.25">
      <c r="A205" s="23"/>
      <c r="B205" s="15"/>
      <c r="C205" s="11"/>
      <c r="D205" s="7" t="s">
        <v>27</v>
      </c>
      <c r="E205" s="42" t="s">
        <v>112</v>
      </c>
      <c r="F205" s="43">
        <v>200</v>
      </c>
      <c r="G205" s="43">
        <v>4.4000000000000004</v>
      </c>
      <c r="H205" s="43">
        <v>1.4</v>
      </c>
      <c r="I205" s="43">
        <v>12</v>
      </c>
      <c r="J205" s="43">
        <v>76.599999999999994</v>
      </c>
      <c r="K205" s="44" t="s">
        <v>42</v>
      </c>
      <c r="L205" s="43">
        <v>25</v>
      </c>
    </row>
    <row r="206" spans="1:12" ht="15" x14ac:dyDescent="0.25">
      <c r="A206" s="23"/>
      <c r="B206" s="15"/>
      <c r="C206" s="11"/>
      <c r="D206" s="7" t="s">
        <v>28</v>
      </c>
      <c r="E206" s="42" t="s">
        <v>43</v>
      </c>
      <c r="F206" s="43">
        <v>250</v>
      </c>
      <c r="G206" s="43">
        <v>18.010000000000002</v>
      </c>
      <c r="H206" s="43">
        <v>10.95</v>
      </c>
      <c r="I206" s="43">
        <v>36.450000000000003</v>
      </c>
      <c r="J206" s="43">
        <v>298.67</v>
      </c>
      <c r="K206" s="44" t="s">
        <v>44</v>
      </c>
      <c r="L206" s="43">
        <v>35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43">
        <v>1</v>
      </c>
      <c r="H208" s="43">
        <v>0</v>
      </c>
      <c r="I208" s="43">
        <v>22.2</v>
      </c>
      <c r="J208" s="43">
        <v>84.8</v>
      </c>
      <c r="K208" s="44" t="s">
        <v>46</v>
      </c>
      <c r="L208" s="43">
        <v>5</v>
      </c>
    </row>
    <row r="209" spans="1:12" ht="15" x14ac:dyDescent="0.25">
      <c r="A209" s="23"/>
      <c r="B209" s="15"/>
      <c r="C209" s="11"/>
      <c r="D209" s="7" t="s">
        <v>31</v>
      </c>
      <c r="E209" s="42" t="s">
        <v>47</v>
      </c>
      <c r="F209" s="43">
        <v>50</v>
      </c>
      <c r="G209" s="43">
        <v>3.5</v>
      </c>
      <c r="H209" s="43">
        <v>0.6</v>
      </c>
      <c r="I209" s="43">
        <v>25.4</v>
      </c>
      <c r="J209" s="43">
        <v>122.5</v>
      </c>
      <c r="K209" s="44" t="s">
        <v>48</v>
      </c>
      <c r="L209" s="43">
        <v>3</v>
      </c>
    </row>
    <row r="210" spans="1:12" ht="15" x14ac:dyDescent="0.25">
      <c r="A210" s="23"/>
      <c r="B210" s="15"/>
      <c r="C210" s="11"/>
      <c r="D210" s="7" t="s">
        <v>32</v>
      </c>
      <c r="E210" s="42" t="s">
        <v>49</v>
      </c>
      <c r="F210" s="43">
        <v>30</v>
      </c>
      <c r="G210" s="43">
        <v>1.96</v>
      </c>
      <c r="H210" s="43">
        <v>0.32999999999999996</v>
      </c>
      <c r="I210" s="43">
        <v>13.82</v>
      </c>
      <c r="J210" s="43">
        <v>68.97</v>
      </c>
      <c r="K210" s="44" t="s">
        <v>50</v>
      </c>
      <c r="L210" s="43">
        <v>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v>790</v>
      </c>
      <c r="G213" s="19">
        <v>29.71</v>
      </c>
      <c r="H213" s="19">
        <v>16.889999999999997</v>
      </c>
      <c r="I213" s="19">
        <v>114.82999999999998</v>
      </c>
      <c r="J213" s="19">
        <v>707.22</v>
      </c>
      <c r="K213" s="25"/>
      <c r="L213" s="19">
        <v>80</v>
      </c>
    </row>
    <row r="214" spans="1:12" ht="15.75" thickBot="1" x14ac:dyDescent="0.25">
      <c r="A214" s="29">
        <f>A196</f>
        <v>2</v>
      </c>
      <c r="B214" s="30">
        <f>B196</f>
        <v>11</v>
      </c>
      <c r="C214" s="51" t="s">
        <v>4</v>
      </c>
      <c r="D214" s="52"/>
      <c r="E214" s="31"/>
      <c r="F214" s="32">
        <v>790</v>
      </c>
      <c r="G214" s="32">
        <v>29.71</v>
      </c>
      <c r="H214" s="32">
        <v>16.889999999999997</v>
      </c>
      <c r="I214" s="32">
        <v>114.82999999999998</v>
      </c>
      <c r="J214" s="32">
        <v>707.22</v>
      </c>
      <c r="K214" s="32"/>
      <c r="L214" s="32">
        <v>80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30">SUM(G215:G221)</f>
        <v>0</v>
      </c>
      <c r="H222" s="19">
        <f t="shared" si="30"/>
        <v>0</v>
      </c>
      <c r="I222" s="19">
        <f t="shared" si="30"/>
        <v>0</v>
      </c>
      <c r="J222" s="19">
        <f t="shared" si="30"/>
        <v>0</v>
      </c>
      <c r="K222" s="25"/>
      <c r="L222" s="19">
        <f t="shared" ref="L222" si="31">SUM(L215:L221)</f>
        <v>0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25</v>
      </c>
      <c r="D223" s="7" t="s">
        <v>26</v>
      </c>
      <c r="E223" s="42" t="s">
        <v>114</v>
      </c>
      <c r="F223" s="43">
        <v>60</v>
      </c>
      <c r="G223" s="43">
        <v>0.66</v>
      </c>
      <c r="H223" s="43">
        <v>3.63</v>
      </c>
      <c r="I223" s="43">
        <v>2.27</v>
      </c>
      <c r="J223" s="43">
        <v>44.34</v>
      </c>
      <c r="K223" s="44" t="s">
        <v>52</v>
      </c>
      <c r="L223" s="43">
        <v>10</v>
      </c>
    </row>
    <row r="224" spans="1:12" ht="15" x14ac:dyDescent="0.25">
      <c r="A224" s="23"/>
      <c r="B224" s="15"/>
      <c r="C224" s="11"/>
      <c r="D224" s="7" t="s">
        <v>27</v>
      </c>
      <c r="E224" s="42" t="s">
        <v>53</v>
      </c>
      <c r="F224" s="43">
        <v>200</v>
      </c>
      <c r="G224" s="43">
        <v>4.5999999999999996</v>
      </c>
      <c r="H224" s="43">
        <v>3.4</v>
      </c>
      <c r="I224" s="43">
        <v>43.4</v>
      </c>
      <c r="J224" s="43">
        <v>222</v>
      </c>
      <c r="K224" s="44" t="s">
        <v>54</v>
      </c>
      <c r="L224" s="43">
        <v>25</v>
      </c>
    </row>
    <row r="225" spans="1:12" ht="15" x14ac:dyDescent="0.25">
      <c r="A225" s="23"/>
      <c r="B225" s="15"/>
      <c r="C225" s="11"/>
      <c r="D225" s="7" t="s">
        <v>28</v>
      </c>
      <c r="E225" s="42" t="s">
        <v>55</v>
      </c>
      <c r="F225" s="43">
        <v>110</v>
      </c>
      <c r="G225" s="43">
        <v>8.9600000000000009</v>
      </c>
      <c r="H225" s="43">
        <v>16.11</v>
      </c>
      <c r="I225" s="43">
        <v>10.31</v>
      </c>
      <c r="J225" s="43">
        <v>223</v>
      </c>
      <c r="K225" s="44" t="s">
        <v>56</v>
      </c>
      <c r="L225" s="43">
        <v>25</v>
      </c>
    </row>
    <row r="226" spans="1:12" ht="15" x14ac:dyDescent="0.25">
      <c r="A226" s="23"/>
      <c r="B226" s="15"/>
      <c r="C226" s="11"/>
      <c r="D226" s="7" t="s">
        <v>29</v>
      </c>
      <c r="E226" s="42" t="s">
        <v>57</v>
      </c>
      <c r="F226" s="43">
        <v>150</v>
      </c>
      <c r="G226" s="43">
        <v>3.08</v>
      </c>
      <c r="H226" s="43">
        <v>2.33</v>
      </c>
      <c r="I226" s="43">
        <v>19.13</v>
      </c>
      <c r="J226" s="43">
        <v>119.73</v>
      </c>
      <c r="K226" s="44" t="s">
        <v>58</v>
      </c>
      <c r="L226" s="43">
        <v>10</v>
      </c>
    </row>
    <row r="227" spans="1:12" ht="15" x14ac:dyDescent="0.25">
      <c r="A227" s="23"/>
      <c r="B227" s="15"/>
      <c r="C227" s="11"/>
      <c r="D227" s="7" t="s">
        <v>30</v>
      </c>
      <c r="E227" s="42" t="s">
        <v>59</v>
      </c>
      <c r="F227" s="43">
        <v>200</v>
      </c>
      <c r="G227" s="43">
        <v>1.2</v>
      </c>
      <c r="H227" s="43">
        <v>0.4</v>
      </c>
      <c r="I227" s="43">
        <v>18</v>
      </c>
      <c r="J227" s="43">
        <v>36</v>
      </c>
      <c r="K227" s="44" t="s">
        <v>60</v>
      </c>
      <c r="L227" s="43">
        <v>5</v>
      </c>
    </row>
    <row r="228" spans="1:12" ht="15" x14ac:dyDescent="0.25">
      <c r="A228" s="23"/>
      <c r="B228" s="15"/>
      <c r="C228" s="11"/>
      <c r="D228" s="7" t="s">
        <v>31</v>
      </c>
      <c r="E228" s="42" t="s">
        <v>47</v>
      </c>
      <c r="F228" s="43">
        <v>20</v>
      </c>
      <c r="G228" s="43">
        <v>1.39</v>
      </c>
      <c r="H228" s="43">
        <v>0.22000000000000003</v>
      </c>
      <c r="I228" s="43">
        <v>9.1999999999999993</v>
      </c>
      <c r="J228" s="43">
        <v>47.8</v>
      </c>
      <c r="K228" s="44" t="s">
        <v>48</v>
      </c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49</v>
      </c>
      <c r="F229" s="43">
        <v>30</v>
      </c>
      <c r="G229" s="43">
        <v>1.96</v>
      </c>
      <c r="H229" s="43">
        <v>0.32999999999999996</v>
      </c>
      <c r="I229" s="43">
        <v>13.82</v>
      </c>
      <c r="J229" s="43">
        <v>68.97</v>
      </c>
      <c r="K229" s="44" t="s">
        <v>50</v>
      </c>
      <c r="L229" s="43">
        <v>3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v>770</v>
      </c>
      <c r="G232" s="19">
        <v>21.85</v>
      </c>
      <c r="H232" s="19">
        <v>26.419999999999995</v>
      </c>
      <c r="I232" s="19">
        <v>116.13</v>
      </c>
      <c r="J232" s="19">
        <v>761.84</v>
      </c>
      <c r="K232" s="25"/>
      <c r="L232" s="19">
        <v>80</v>
      </c>
    </row>
    <row r="233" spans="1:12" ht="15.75" thickBot="1" x14ac:dyDescent="0.25">
      <c r="A233" s="29">
        <f>A215</f>
        <v>2</v>
      </c>
      <c r="B233" s="30">
        <f>B215</f>
        <v>12</v>
      </c>
      <c r="C233" s="51" t="s">
        <v>4</v>
      </c>
      <c r="D233" s="52"/>
      <c r="E233" s="31"/>
      <c r="F233" s="32">
        <v>770</v>
      </c>
      <c r="G233" s="32">
        <v>21.85</v>
      </c>
      <c r="H233" s="32">
        <v>26.419999999999995</v>
      </c>
      <c r="I233" s="32">
        <v>116.13</v>
      </c>
      <c r="J233" s="32">
        <v>761.84</v>
      </c>
      <c r="K233" s="32"/>
      <c r="L233" s="32">
        <v>80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778.33333333333337</v>
      </c>
      <c r="G234" s="34">
        <f t="shared" ref="G234:L234" si="32">(G24+G43+G62+G81+G100+G119+G138+G157+G176+G195+G214+G233)/(IF(G24=0,0,1)+IF(G43=0,0,1)+IF(G62=0,0,1)+IF(G81=0,0,1)+IF(G100=0,0,1)+IF(G119=0,0,1)+IF(G138=0,0,1)+IF(G157=0,0,1)+IF(G176=0,0,1)+IF(G195=0,0,1)+IF(G214=0,0,1)+IF(G233=0,0,1))</f>
        <v>27.205833333333334</v>
      </c>
      <c r="H234" s="34">
        <f t="shared" si="32"/>
        <v>25.191666666666666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116.06083333333333</v>
      </c>
      <c r="J234" s="34">
        <f t="shared" si="32"/>
        <v>776.41750000000002</v>
      </c>
      <c r="K234" s="34"/>
      <c r="L234" s="34">
        <f t="shared" si="32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Борис</cp:lastModifiedBy>
  <dcterms:created xsi:type="dcterms:W3CDTF">2022-05-16T14:23:56Z</dcterms:created>
  <dcterms:modified xsi:type="dcterms:W3CDTF">2024-01-06T12:15:09Z</dcterms:modified>
</cp:coreProperties>
</file>